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<sst xmlns="http://schemas.openxmlformats.org/spreadsheetml/2006/main" count="206" uniqueCount="204">
  <si>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</si>
  <si>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</si>
  <si>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</si>
  <si>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</si>
  <si>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</si>
  <si>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</si>
  <si>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</si>
  <si>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</si>
  <si>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</si>
  <si>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</si>
  <si>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</si>
  <si>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</si>
  <si>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</si>
  <si>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</si>
  <si>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</si>
  <si>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</si>
  <si>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</si>
  <si>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</si>
  <si>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</si>
  <si>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</si>
  <si>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</si>
  <si>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</si>
  <si>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</si>
  <si>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</si>
  <si>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</si>
  <si>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</si>
  <si>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</si>
  <si>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</si>
  <si>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</si>
  <si>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</si>
  <si>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</si>
  <si>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</si>
  <si>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</si>
  <si>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</si>
  <si>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</si>
  <si>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</si>
  <si>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</si>
  <si>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</si>
  <si>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</si>
  <si>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</si>
  <si>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</si>
  <si>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</si>
  <si>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</si>
  <si>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</si>
  <si>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</si>
  <si>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</si>
  <si>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</si>
  <si>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</si>
  <si>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</si>
  <si>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</si>
  <si>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</si>
  <si>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</si>
  <si>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</si>
  <si>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</si>
  <si>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</si>
  <si>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</si>
  <si>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</si>
  <si>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</si>
  <si>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</si>
  <si>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</si>
  <si>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</si>
  <si>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</si>
  <si>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</si>
  <si>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</si>
  <si>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</si>
  <si>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</si>
  <si>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</si>
  <si>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</si>
  <si>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</si>
  <si>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</si>
  <si>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</si>
  <si>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</si>
  <si>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</si>
  <si>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</si>
  <si>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</si>
  <si>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</si>
  <si>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</si>
  <si>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</si>
  <si>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</si>
  <si>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</si>
  <si>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</si>
  <si>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</si>
  <si>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</si>
  <si>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</si>
  <si>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</si>
  <si>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</si>
  <si>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</si>
  <si>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</si>
  <si>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</si>
  <si>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</si>
  <si>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</si>
  <si>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</si>
  <si>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</si>
  <si>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</si>
  <si>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</si>
  <si>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</si>
  <si>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</si>
  <si>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</si>
  <si>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</si>
  <si>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</si>
  <si>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</si>
  <si>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</si>
  <si>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</si>
  <si>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</si>
  <si>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</si>
  <si>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</si>
  <si>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</si>
  <si>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</si>
  <si>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</si>
  <si>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</si>
  <si>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</si>
  <si>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</si>
  <si>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</si>
  <si>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</si>
  <si>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</si>
  <si>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</si>
  <si>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</si>
  <si>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</si>
  <si>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</si>
  <si>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</si>
  <si>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</si>
  <si>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</si>
  <si>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</si>
  <si>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</si>
  <si>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</si>
  <si>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</si>
  <si>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</si>
  <si>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</si>
  <si>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</si>
  <si>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</si>
  <si>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</si>
  <si>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</si>
  <si>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</si>
  <si>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</si>
  <si>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</si>
  <si>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</si>
  <si>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</si>
  <si>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</si>
  <si>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</si>
  <si>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</si>
  <si>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</si>
  <si>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</si>
  <si>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</si>
  <si>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</si>
  <si>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</si>
  <si>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</si>
  <si>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</si>
  <si>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</si>
  <si>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</si>
  <si>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</si>
  <si>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</si>
  <si>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</si>
  <si>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</si>
  <si>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</si>
  <si>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</si>
  <si>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</si>
  <si>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</si>
  <si>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</si>
  <si>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</si>
  <si>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</si>
  <si>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</si>
  <si>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</si>
  <si>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</si>
  <si>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</si>
  <si>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</si>
  <si>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</si>
  <si>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</si>
  <si>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</si>
  <si>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</si>
  <si>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</si>
  <si>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</si>
  <si>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</si>
  <si>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</si>
  <si>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</si>
  <si>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</si>
  <si>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</si>
  <si>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</si>
  <si>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</si>
  <si>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</si>
  <si>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</si>
  <si>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</si>
  <si>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</si>
  <si>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</si>
  <si>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</si>
  <si>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</si>
  <si>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</si>
  <si>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</si>
  <si>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</si>
  <si>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</si>
  <si>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</si>
  <si>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</si>
  <si>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</si>
  <si>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</si>
  <si>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</si>
  <si>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</si>
  <si>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</si>
  <si>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</si>
  <si>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</si>
  <si>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</si>
  <si>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</si>
  <si>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</si>
  <si>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</si>
  <si>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مستشفى ابن الهيثم</t>
  </si>
  <si>
    <t>IBN ALHAYTHAM HOSPITAL COMPANY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</si>
</sst>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A67" workbookViewId="0">
      <selection activeCell="E88" sqref="E88:H92"/>
    </sheetView>
  </sheetViews>
  <sheetFormatPr defaultRowHeight="15"/>
  <cols>
    <col min="1" max="3" width="9" style="5"/>
    <col min="4" max="4" width="40.5" style="22" bestFit="1" customWidth="1"/>
    <col min="5" max="8" width="10.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131279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1.17</v>
      </c>
      <c r="F6" s="13">
        <v>0.98</v>
      </c>
      <c r="G6" s="13">
        <v>1.03</v>
      </c>
      <c r="H6" s="13">
        <v>0.79</v>
      </c>
      <c r="I6" s="14" t="s">
        <v>5</v>
      </c>
    </row>
    <row r="7" spans="4:9" ht="15.75">
      <c r="D7" s="12" t="s">
        <v>6</v>
      </c>
      <c r="E7" s="15">
        <v>3348030.64</v>
      </c>
      <c r="F7" s="15">
        <v>442673.26</v>
      </c>
      <c r="G7" s="15">
        <v>2274528.2000000002</v>
      </c>
      <c r="H7" s="15">
        <v>728780.57</v>
      </c>
      <c r="I7" s="14" t="s">
        <v>7</v>
      </c>
    </row>
    <row r="8" spans="4:9" ht="15.75">
      <c r="D8" s="12" t="s">
        <v>8</v>
      </c>
      <c r="E8" s="15">
        <v>2650670</v>
      </c>
      <c r="F8" s="15">
        <v>435315</v>
      </c>
      <c r="G8" s="15">
        <v>2316274</v>
      </c>
      <c r="H8" s="15">
        <v>854337</v>
      </c>
      <c r="I8" s="14" t="s">
        <v>9</v>
      </c>
    </row>
    <row r="9" spans="4:9" ht="15.75">
      <c r="D9" s="12" t="s">
        <v>10</v>
      </c>
      <c r="E9" s="15">
        <v>2324</v>
      </c>
      <c r="F9" s="15">
        <v>359</v>
      </c>
      <c r="G9" s="15">
        <v>2728</v>
      </c>
      <c r="H9" s="15">
        <v>1892</v>
      </c>
      <c r="I9" s="14" t="s">
        <v>11</v>
      </c>
    </row>
    <row r="10" spans="4:9" ht="15.75">
      <c r="D10" s="12" t="s">
        <v>12</v>
      </c>
      <c r="E10" s="15">
        <v>20000000</v>
      </c>
      <c r="F10" s="15">
        <v>20000000</v>
      </c>
      <c r="G10" s="15">
        <v>20000000</v>
      </c>
      <c r="H10" s="15">
        <v>20000000</v>
      </c>
      <c r="I10" s="14" t="s">
        <v>13</v>
      </c>
    </row>
    <row r="11" spans="4:9" ht="15.75">
      <c r="D11" s="12" t="s">
        <v>14</v>
      </c>
      <c r="E11" s="15">
        <v>23400000</v>
      </c>
      <c r="F11" s="15">
        <v>19600000</v>
      </c>
      <c r="G11" s="15">
        <v>20600000</v>
      </c>
      <c r="H11" s="15">
        <v>15800000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41274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1128542</v>
      </c>
      <c r="F16" s="25">
        <v>211288</v>
      </c>
      <c r="G16" s="25">
        <v>226689</v>
      </c>
      <c r="H16" s="25">
        <v>712610</v>
      </c>
      <c r="I16" s="11" t="s">
        <v>21</v>
      </c>
    </row>
    <row r="17" spans="4:9" ht="15.75">
      <c r="D17" s="12" t="s">
        <v>22</v>
      </c>
      <c r="E17" s="26">
        <v>4192846</v>
      </c>
      <c r="F17" s="26">
        <v>3747608</v>
      </c>
      <c r="G17" s="26">
        <v>8109868</v>
      </c>
      <c r="H17" s="26">
        <v>4856494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129492</v>
      </c>
      <c r="F19" s="26">
        <v>17592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>
      <c r="D21" s="27" t="s">
        <v>30</v>
      </c>
      <c r="E21" s="26">
        <v>1607556</v>
      </c>
      <c r="F21" s="26">
        <v>1513786</v>
      </c>
      <c r="G21" s="26">
        <v>1357346</v>
      </c>
      <c r="H21" s="26">
        <v>1169605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7999599</v>
      </c>
      <c r="F23" s="26">
        <v>6124825</v>
      </c>
      <c r="G23" s="26">
        <v>10331563</v>
      </c>
      <c r="H23" s="26">
        <v>7229763</v>
      </c>
      <c r="I23" s="14" t="s">
        <v>35</v>
      </c>
    </row>
    <row r="24" spans="4:9" ht="15.75">
      <c r="D24" s="12" t="s">
        <v>36</v>
      </c>
      <c r="E24" s="26">
        <v>7375463</v>
      </c>
      <c r="F24" s="26">
        <v>6127646</v>
      </c>
      <c r="G24" s="26">
        <v>4807552</v>
      </c>
      <c r="H24" s="26">
        <v>3992175</v>
      </c>
      <c r="I24" s="14" t="s">
        <v>37</v>
      </c>
    </row>
    <row r="25" spans="4:9" ht="15.75">
      <c r="D25" s="12" t="s">
        <v>38</v>
      </c>
      <c r="E25" s="26">
        <v>21492078</v>
      </c>
      <c r="F25" s="26">
        <v>19341202</v>
      </c>
      <c r="G25" s="26">
        <v>20341129</v>
      </c>
      <c r="H25" s="26">
        <v>18139882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21492078</v>
      </c>
      <c r="F28" s="26">
        <v>19341202</v>
      </c>
      <c r="G28" s="26">
        <v>20341129</v>
      </c>
      <c r="H28" s="26">
        <v>18139882</v>
      </c>
      <c r="I28" s="14" t="s">
        <v>45</v>
      </c>
    </row>
    <row r="29" spans="4:9" ht="15.75">
      <c r="D29" s="12" t="s">
        <v>46</v>
      </c>
      <c r="E29" s="26">
        <v>0</v>
      </c>
      <c r="F29" s="26">
        <v>0</v>
      </c>
      <c r="G29" s="26">
        <v>0</v>
      </c>
      <c r="H29" s="26">
        <v>600000</v>
      </c>
      <c r="I29" s="14" t="s">
        <v>47</v>
      </c>
    </row>
    <row r="30" spans="4:9" ht="15.75">
      <c r="D30" s="28" t="s">
        <v>48</v>
      </c>
      <c r="E30" s="29">
        <v>36867140</v>
      </c>
      <c r="F30" s="29">
        <v>31593673</v>
      </c>
      <c r="G30" s="29">
        <v>35480244</v>
      </c>
      <c r="H30" s="29">
        <v>29961820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4046950</v>
      </c>
      <c r="F35" s="25">
        <v>3667990</v>
      </c>
      <c r="G35" s="25">
        <v>3681359</v>
      </c>
      <c r="H35" s="25">
        <v>2176080</v>
      </c>
      <c r="I35" s="11" t="s">
        <v>55</v>
      </c>
    </row>
    <row r="36" spans="4:9" ht="15.75">
      <c r="D36" s="12" t="s">
        <v>56</v>
      </c>
      <c r="E36" s="26">
        <v>4992777</v>
      </c>
      <c r="F36" s="26">
        <v>3475436</v>
      </c>
      <c r="G36" s="26">
        <v>4992730</v>
      </c>
      <c r="H36" s="26">
        <v>3953286</v>
      </c>
      <c r="I36" s="14" t="s">
        <v>57</v>
      </c>
    </row>
    <row r="37" spans="4:9" ht="15.75">
      <c r="D37" s="12" t="s">
        <v>58</v>
      </c>
      <c r="E37" s="26">
        <v>1999970</v>
      </c>
      <c r="F37" s="26">
        <v>0</v>
      </c>
      <c r="G37" s="26">
        <v>714033</v>
      </c>
      <c r="H37" s="26">
        <v>1002000</v>
      </c>
      <c r="I37" s="14" t="s">
        <v>59</v>
      </c>
    </row>
    <row r="38" spans="4:9" ht="15.75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 ht="15.75">
      <c r="D39" s="12" t="s">
        <v>62</v>
      </c>
      <c r="E39" s="26">
        <v>11558556</v>
      </c>
      <c r="F39" s="26">
        <v>7586448</v>
      </c>
      <c r="G39" s="26">
        <v>12834492</v>
      </c>
      <c r="H39" s="26">
        <v>8963014</v>
      </c>
      <c r="I39" s="14" t="s">
        <v>63</v>
      </c>
    </row>
    <row r="40" spans="4:9" ht="15.75">
      <c r="D40" s="12" t="s">
        <v>64</v>
      </c>
      <c r="E40" s="26">
        <v>0</v>
      </c>
      <c r="F40" s="26">
        <v>0</v>
      </c>
      <c r="G40" s="26">
        <v>18251</v>
      </c>
      <c r="H40" s="26">
        <v>492626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0</v>
      </c>
      <c r="F42" s="26">
        <v>0</v>
      </c>
      <c r="G42" s="26">
        <v>0</v>
      </c>
      <c r="H42" s="26">
        <v>78750</v>
      </c>
      <c r="I42" s="14" t="s">
        <v>69</v>
      </c>
    </row>
    <row r="43" spans="4:9" ht="15.75">
      <c r="D43" s="36" t="s">
        <v>70</v>
      </c>
      <c r="E43" s="29">
        <v>11558556</v>
      </c>
      <c r="F43" s="29">
        <v>7586448</v>
      </c>
      <c r="G43" s="29">
        <v>12852743</v>
      </c>
      <c r="H43" s="29">
        <v>9534390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20000000</v>
      </c>
      <c r="F46" s="25">
        <v>20000000</v>
      </c>
      <c r="G46" s="25">
        <v>20000000</v>
      </c>
      <c r="H46" s="25">
        <v>20000000</v>
      </c>
      <c r="I46" s="11" t="s">
        <v>75</v>
      </c>
    </row>
    <row r="47" spans="4:9" ht="15.75">
      <c r="D47" s="12" t="s">
        <v>76</v>
      </c>
      <c r="E47" s="26">
        <v>20000000</v>
      </c>
      <c r="F47" s="26">
        <v>20000000</v>
      </c>
      <c r="G47" s="26">
        <v>20000000</v>
      </c>
      <c r="H47" s="26">
        <v>20000000</v>
      </c>
      <c r="I47" s="14" t="s">
        <v>77</v>
      </c>
    </row>
    <row r="48" spans="4:9" ht="15.75">
      <c r="D48" s="12" t="s">
        <v>78</v>
      </c>
      <c r="E48" s="26">
        <v>20000000</v>
      </c>
      <c r="F48" s="26">
        <v>20000000</v>
      </c>
      <c r="G48" s="26">
        <v>20000000</v>
      </c>
      <c r="H48" s="26">
        <v>20000000</v>
      </c>
      <c r="I48" s="14" t="s">
        <v>79</v>
      </c>
    </row>
    <row r="49" spans="4:9" ht="15.75">
      <c r="D49" s="12" t="s">
        <v>80</v>
      </c>
      <c r="E49" s="26">
        <v>871609</v>
      </c>
      <c r="F49" s="26">
        <v>739211</v>
      </c>
      <c r="G49" s="26">
        <v>621257</v>
      </c>
      <c r="H49" s="26">
        <v>411107</v>
      </c>
      <c r="I49" s="14" t="s">
        <v>81</v>
      </c>
    </row>
    <row r="50" spans="4:9" ht="15.75">
      <c r="D50" s="12" t="s">
        <v>82</v>
      </c>
      <c r="E50" s="26">
        <v>78853</v>
      </c>
      <c r="F50" s="26">
        <v>78853</v>
      </c>
      <c r="G50" s="26">
        <v>78853</v>
      </c>
      <c r="H50" s="26">
        <v>78853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1911328</v>
      </c>
      <c r="F52" s="26">
        <v>1911328</v>
      </c>
      <c r="G52" s="26">
        <v>1911328</v>
      </c>
      <c r="H52" s="26">
        <v>1911328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0</v>
      </c>
      <c r="F55" s="26">
        <v>1000000</v>
      </c>
      <c r="G55" s="26">
        <v>1000000</v>
      </c>
      <c r="H55" s="26">
        <v>0</v>
      </c>
      <c r="I55" s="14" t="s">
        <v>93</v>
      </c>
    </row>
    <row r="56" spans="4:9" ht="15.75">
      <c r="D56" s="12" t="s">
        <v>94</v>
      </c>
      <c r="E56" s="26">
        <v>0</v>
      </c>
      <c r="F56" s="26">
        <v>0</v>
      </c>
      <c r="G56" s="26">
        <v>0</v>
      </c>
      <c r="H56" s="26">
        <v>0</v>
      </c>
      <c r="I56" s="14" t="s">
        <v>95</v>
      </c>
    </row>
    <row r="57" spans="4:9" ht="15.75">
      <c r="D57" s="12" t="s">
        <v>96</v>
      </c>
      <c r="E57" s="26">
        <v>1405373</v>
      </c>
      <c r="F57" s="26">
        <v>222797</v>
      </c>
      <c r="G57" s="26">
        <v>-1036889</v>
      </c>
      <c r="H57" s="26">
        <v>-1830260</v>
      </c>
      <c r="I57" s="14" t="s">
        <v>97</v>
      </c>
    </row>
    <row r="58" spans="4:9" ht="15.75">
      <c r="D58" s="12" t="s">
        <v>98</v>
      </c>
      <c r="E58" s="26">
        <v>1041421</v>
      </c>
      <c r="F58" s="26">
        <v>55036</v>
      </c>
      <c r="G58" s="26">
        <v>52952</v>
      </c>
      <c r="H58" s="26">
        <v>-143598</v>
      </c>
      <c r="I58" s="14" t="s">
        <v>99</v>
      </c>
    </row>
    <row r="59" spans="4:9" ht="15.75">
      <c r="D59" s="12" t="s">
        <v>100</v>
      </c>
      <c r="E59" s="26">
        <v>25308584</v>
      </c>
      <c r="F59" s="26">
        <v>24007225</v>
      </c>
      <c r="G59" s="26">
        <v>22627501</v>
      </c>
      <c r="H59" s="26">
        <v>20427430</v>
      </c>
      <c r="I59" s="14" t="s">
        <v>101</v>
      </c>
    </row>
    <row r="60" spans="4:9" ht="15.75">
      <c r="D60" s="41" t="s">
        <v>102</v>
      </c>
      <c r="E60" s="26">
        <v>0</v>
      </c>
      <c r="F60" s="26">
        <v>0</v>
      </c>
      <c r="G60" s="26">
        <v>0</v>
      </c>
      <c r="H60" s="26">
        <v>0</v>
      </c>
      <c r="I60" s="42" t="s">
        <v>103</v>
      </c>
    </row>
    <row r="61" spans="4:9" ht="15.75">
      <c r="D61" s="16" t="s">
        <v>104</v>
      </c>
      <c r="E61" s="29">
        <v>36867140</v>
      </c>
      <c r="F61" s="29">
        <v>31593673</v>
      </c>
      <c r="G61" s="29">
        <v>35480244</v>
      </c>
      <c r="H61" s="29">
        <v>29961820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17468427</v>
      </c>
      <c r="F65" s="25">
        <v>18209862</v>
      </c>
      <c r="G65" s="25">
        <v>21424395</v>
      </c>
      <c r="H65" s="25">
        <v>14068297</v>
      </c>
      <c r="I65" s="11" t="s">
        <v>109</v>
      </c>
    </row>
    <row r="66" spans="4:9" ht="15.75">
      <c r="D66" s="12" t="s">
        <v>110</v>
      </c>
      <c r="E66" s="26">
        <v>11767517</v>
      </c>
      <c r="F66" s="26">
        <v>11982343</v>
      </c>
      <c r="G66" s="26">
        <v>13016594</v>
      </c>
      <c r="H66" s="26">
        <v>9128361</v>
      </c>
      <c r="I66" s="14" t="s">
        <v>111</v>
      </c>
    </row>
    <row r="67" spans="4:9" ht="15.75">
      <c r="D67" s="12" t="s">
        <v>112</v>
      </c>
      <c r="E67" s="26">
        <v>5700910</v>
      </c>
      <c r="F67" s="26">
        <v>6227519</v>
      </c>
      <c r="G67" s="26">
        <v>8407801</v>
      </c>
      <c r="H67" s="26">
        <v>4939936</v>
      </c>
      <c r="I67" s="14" t="s">
        <v>113</v>
      </c>
    </row>
    <row r="68" spans="4:9" ht="15.75">
      <c r="D68" s="12" t="s">
        <v>114</v>
      </c>
      <c r="E68" s="26">
        <v>4154820</v>
      </c>
      <c r="F68" s="26">
        <v>4304725</v>
      </c>
      <c r="G68" s="26">
        <v>4006922</v>
      </c>
      <c r="H68" s="26">
        <v>2941810</v>
      </c>
      <c r="I68" s="14" t="s">
        <v>115</v>
      </c>
    </row>
    <row r="69" spans="4:9" ht="15.75">
      <c r="D69" s="12" t="s">
        <v>116</v>
      </c>
      <c r="E69" s="26">
        <v>0</v>
      </c>
      <c r="F69" s="26">
        <v>0</v>
      </c>
      <c r="G69" s="26">
        <v>0</v>
      </c>
      <c r="H69" s="26">
        <v>0</v>
      </c>
      <c r="I69" s="14" t="s">
        <v>117</v>
      </c>
    </row>
    <row r="70" spans="4:9" ht="15.75">
      <c r="D70" s="12" t="s">
        <v>118</v>
      </c>
      <c r="E70" s="26">
        <v>1439609</v>
      </c>
      <c r="F70" s="26">
        <v>2177229</v>
      </c>
      <c r="G70" s="26">
        <v>2064938</v>
      </c>
      <c r="H70" s="26">
        <v>842771</v>
      </c>
      <c r="I70" s="14" t="s">
        <v>119</v>
      </c>
    </row>
    <row r="71" spans="4:9" ht="15.75">
      <c r="D71" s="12" t="s">
        <v>120</v>
      </c>
      <c r="E71" s="26">
        <v>656322</v>
      </c>
      <c r="F71" s="26">
        <v>995286</v>
      </c>
      <c r="G71" s="26">
        <v>879787</v>
      </c>
      <c r="H71" s="26">
        <v>842771</v>
      </c>
      <c r="I71" s="14" t="s">
        <v>121</v>
      </c>
    </row>
    <row r="72" spans="4:9" ht="15.75">
      <c r="D72" s="12" t="s">
        <v>122</v>
      </c>
      <c r="E72" s="26">
        <v>889768</v>
      </c>
      <c r="F72" s="26">
        <v>927508</v>
      </c>
      <c r="G72" s="26">
        <v>3521092</v>
      </c>
      <c r="H72" s="26">
        <v>1155355</v>
      </c>
      <c r="I72" s="14" t="s">
        <v>123</v>
      </c>
    </row>
    <row r="73" spans="4:9" ht="15.75">
      <c r="D73" s="12" t="s">
        <v>124</v>
      </c>
      <c r="E73" s="26">
        <v>767982</v>
      </c>
      <c r="F73" s="26">
        <v>647931</v>
      </c>
      <c r="G73" s="26">
        <v>452199</v>
      </c>
      <c r="H73" s="26">
        <v>424744</v>
      </c>
      <c r="I73" s="14" t="s">
        <v>125</v>
      </c>
    </row>
    <row r="74" spans="4:9" ht="15.75">
      <c r="D74" s="12" t="s">
        <v>126</v>
      </c>
      <c r="E74" s="26">
        <v>30000</v>
      </c>
      <c r="F74" s="26">
        <v>30000</v>
      </c>
      <c r="G74" s="26">
        <v>1520982</v>
      </c>
      <c r="H74" s="26">
        <v>390000</v>
      </c>
      <c r="I74" s="14" t="s">
        <v>127</v>
      </c>
    </row>
    <row r="75" spans="4:9" ht="15.75">
      <c r="D75" s="12" t="s">
        <v>128</v>
      </c>
      <c r="E75" s="26">
        <v>1627750</v>
      </c>
      <c r="F75" s="26">
        <v>1545439</v>
      </c>
      <c r="G75" s="26">
        <v>2452309</v>
      </c>
      <c r="H75" s="26">
        <v>1190099</v>
      </c>
      <c r="I75" s="14" t="s">
        <v>129</v>
      </c>
    </row>
    <row r="76" spans="4:9" ht="15.75">
      <c r="D76" s="12" t="s">
        <v>130</v>
      </c>
      <c r="E76" s="26">
        <v>303766</v>
      </c>
      <c r="F76" s="26">
        <v>365901</v>
      </c>
      <c r="G76" s="26">
        <v>350809</v>
      </c>
      <c r="H76" s="26">
        <v>446569</v>
      </c>
      <c r="I76" s="14" t="s">
        <v>131</v>
      </c>
    </row>
    <row r="77" spans="4:9" ht="15.75">
      <c r="D77" s="12" t="s">
        <v>132</v>
      </c>
      <c r="E77" s="26">
        <v>1323984</v>
      </c>
      <c r="F77" s="26">
        <v>1179538</v>
      </c>
      <c r="G77" s="26">
        <v>2101500</v>
      </c>
      <c r="H77" s="26">
        <v>743530</v>
      </c>
      <c r="I77" s="43" t="s">
        <v>133</v>
      </c>
    </row>
    <row r="78" spans="4:9" ht="15.75">
      <c r="D78" s="12" t="s">
        <v>134</v>
      </c>
      <c r="E78" s="26">
        <v>156240</v>
      </c>
      <c r="F78" s="26">
        <v>24500</v>
      </c>
      <c r="G78" s="26">
        <v>466676</v>
      </c>
      <c r="H78" s="26">
        <v>128714</v>
      </c>
      <c r="I78" s="43" t="s">
        <v>135</v>
      </c>
    </row>
    <row r="79" spans="4:9" ht="15.75">
      <c r="D79" s="12" t="s">
        <v>136</v>
      </c>
      <c r="E79" s="26">
        <v>0</v>
      </c>
      <c r="F79" s="26">
        <v>0</v>
      </c>
      <c r="G79" s="26">
        <v>0</v>
      </c>
      <c r="H79" s="26">
        <v>0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35000</v>
      </c>
      <c r="F81" s="26">
        <v>35000</v>
      </c>
      <c r="G81" s="26">
        <v>35000</v>
      </c>
      <c r="H81" s="26">
        <v>35000</v>
      </c>
      <c r="I81" s="43" t="s">
        <v>141</v>
      </c>
    </row>
    <row r="82" spans="4:9" ht="15.75">
      <c r="D82" s="12" t="s">
        <v>142</v>
      </c>
      <c r="E82" s="26">
        <v>1132744</v>
      </c>
      <c r="F82" s="26">
        <v>1120038</v>
      </c>
      <c r="G82" s="26">
        <v>1599824</v>
      </c>
      <c r="H82" s="26">
        <v>579816</v>
      </c>
      <c r="I82" s="43" t="s">
        <v>143</v>
      </c>
    </row>
    <row r="83" spans="4:9" ht="15.75">
      <c r="D83" s="12" t="s">
        <v>102</v>
      </c>
      <c r="E83" s="26">
        <v>0</v>
      </c>
      <c r="F83" s="26">
        <v>0</v>
      </c>
      <c r="G83" s="26">
        <v>0</v>
      </c>
      <c r="H83" s="26">
        <v>0</v>
      </c>
      <c r="I83" s="43" t="s">
        <v>103</v>
      </c>
    </row>
    <row r="84" spans="4:9" ht="15.75">
      <c r="D84" s="16" t="s">
        <v>144</v>
      </c>
      <c r="E84" s="29">
        <v>1132744</v>
      </c>
      <c r="F84" s="29">
        <v>1120038</v>
      </c>
      <c r="G84" s="29">
        <v>1599824</v>
      </c>
      <c r="H84" s="29">
        <v>579816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211288</v>
      </c>
      <c r="F88" s="25">
        <v>226689</v>
      </c>
      <c r="G88" s="25">
        <v>712610</v>
      </c>
      <c r="H88" s="25">
        <v>356556</v>
      </c>
      <c r="I88" s="11" t="s">
        <v>149</v>
      </c>
    </row>
    <row r="89" spans="4:9" ht="15.75">
      <c r="D89" s="12" t="s">
        <v>150</v>
      </c>
      <c r="E89" s="26">
        <v>1861542</v>
      </c>
      <c r="F89" s="26">
        <v>5290459</v>
      </c>
      <c r="G89" s="26">
        <v>2410083</v>
      </c>
      <c r="H89" s="26">
        <v>2188108</v>
      </c>
      <c r="I89" s="14" t="s">
        <v>151</v>
      </c>
    </row>
    <row r="90" spans="4:9" ht="15.75">
      <c r="D90" s="12" t="s">
        <v>152</v>
      </c>
      <c r="E90" s="26">
        <v>-3655726</v>
      </c>
      <c r="F90" s="26">
        <v>-1237710</v>
      </c>
      <c r="G90" s="26">
        <v>-3688191</v>
      </c>
      <c r="H90" s="26">
        <v>-1788949</v>
      </c>
      <c r="I90" s="14" t="s">
        <v>153</v>
      </c>
    </row>
    <row r="91" spans="4:9" ht="15.75">
      <c r="D91" s="12" t="s">
        <v>154</v>
      </c>
      <c r="E91" s="26">
        <v>2711438</v>
      </c>
      <c r="F91" s="26">
        <v>-4068150</v>
      </c>
      <c r="G91" s="26">
        <v>792187</v>
      </c>
      <c r="H91" s="26">
        <v>-43105</v>
      </c>
      <c r="I91" s="14" t="s">
        <v>155</v>
      </c>
    </row>
    <row r="92" spans="4:9" ht="15.75">
      <c r="D92" s="28" t="s">
        <v>156</v>
      </c>
      <c r="E92" s="29">
        <v>1128542</v>
      </c>
      <c r="F92" s="29">
        <v>211288</v>
      </c>
      <c r="G92" s="29">
        <v>226689</v>
      </c>
      <c r="H92" s="29">
        <v>712610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>
        <f>+E8*100/E10</f>
        <v>13.253349999999999</v>
      </c>
      <c r="F96" s="10">
        <f>+F8*100/F10</f>
        <v>2.1765750000000001</v>
      </c>
      <c r="G96" s="10">
        <f>+G8*100/G10</f>
        <v>11.58137</v>
      </c>
      <c r="H96" s="10">
        <f>+H8*100/H10</f>
        <v>4.2716849999999997</v>
      </c>
      <c r="I96" s="11" t="s">
        <v>161</v>
      </c>
    </row>
    <row r="97" spans="1:15" ht="15.75">
      <c r="D97" s="12" t="s">
        <v>162</v>
      </c>
      <c r="E97" s="13">
        <f>+E84/E10</f>
        <v>5.6637199999999999E-2</v>
      </c>
      <c r="F97" s="13">
        <f>+F84/F10</f>
        <v>5.60019E-2</v>
      </c>
      <c r="G97" s="13">
        <f>+G84/G10</f>
        <v>7.9991199999999998E-2</v>
      </c>
      <c r="H97" s="13">
        <f>+H84/H10</f>
        <v>2.8990800000000001E-2</v>
      </c>
      <c r="I97" s="14" t="s">
        <v>163</v>
      </c>
    </row>
    <row r="98" spans="1:15" ht="15.75">
      <c r="D98" s="12" t="s">
        <v>164</v>
      </c>
      <c r="E98" s="13">
        <f>+E55/E10</f>
        <v>0</v>
      </c>
      <c r="F98" s="13">
        <f>+F55/F10</f>
        <v>0.05</v>
      </c>
      <c r="G98" s="13">
        <f>+G55/G10</f>
        <v>0.05</v>
      </c>
      <c r="H98" s="13">
        <f>+H55/H10</f>
        <v>0</v>
      </c>
      <c r="I98" s="14" t="s">
        <v>165</v>
      </c>
    </row>
    <row r="99" spans="1:15" ht="15.75">
      <c r="D99" s="12" t="s">
        <v>166</v>
      </c>
      <c r="E99" s="13">
        <f>+E59/E10</f>
        <v>1.2654292</v>
      </c>
      <c r="F99" s="13">
        <f>+F59/F10</f>
        <v>1.20036125</v>
      </c>
      <c r="G99" s="13">
        <f>+G59/G10</f>
        <v>1.1313750499999999</v>
      </c>
      <c r="H99" s="13">
        <f>+H59/H10</f>
        <v>1.0213715000000001</v>
      </c>
      <c r="I99" s="14" t="s">
        <v>167</v>
      </c>
    </row>
    <row r="100" spans="1:15" ht="15.75">
      <c r="D100" s="12" t="s">
        <v>168</v>
      </c>
      <c r="E100" s="13">
        <f>+E11/E84</f>
        <v>20.657800879987004</v>
      </c>
      <c r="F100" s="13">
        <f>+F11/F84</f>
        <v>17.499406270144405</v>
      </c>
      <c r="G100" s="13">
        <f>+G11/G84</f>
        <v>12.876416405804639</v>
      </c>
      <c r="H100" s="13">
        <f>+H11/H84</f>
        <v>27.250024145591016</v>
      </c>
      <c r="I100" s="14" t="s">
        <v>169</v>
      </c>
    </row>
    <row r="101" spans="1:15" ht="15.75">
      <c r="D101" s="12" t="s">
        <v>170</v>
      </c>
      <c r="E101" s="13">
        <f>+E55*100/E11</f>
        <v>0</v>
      </c>
      <c r="F101" s="13">
        <f>+F55*100/F11</f>
        <v>5.1020408163265305</v>
      </c>
      <c r="G101" s="13">
        <f>+G55*100/G11</f>
        <v>4.8543689320388346</v>
      </c>
      <c r="H101" s="13">
        <f>+H55*100/H11</f>
        <v>0</v>
      </c>
      <c r="I101" s="14" t="s">
        <v>171</v>
      </c>
    </row>
    <row r="102" spans="1:15" ht="15.75">
      <c r="D102" s="12" t="s">
        <v>172</v>
      </c>
      <c r="E102" s="13">
        <f>+E55*100/E84</f>
        <v>0</v>
      </c>
      <c r="F102" s="13">
        <f>+F55*100/F84</f>
        <v>89.28268505175717</v>
      </c>
      <c r="G102" s="13">
        <f>+G55*100/G84</f>
        <v>62.506875756333194</v>
      </c>
      <c r="H102" s="13">
        <f>+H55*100/H84</f>
        <v>0</v>
      </c>
      <c r="I102" s="14" t="s">
        <v>173</v>
      </c>
    </row>
    <row r="103" spans="1:15" ht="15.75">
      <c r="D103" s="16" t="s">
        <v>174</v>
      </c>
      <c r="E103" s="46">
        <f>+E11/E59</f>
        <v>0.92458748383552392</v>
      </c>
      <c r="F103" s="46">
        <f>+F11/F59</f>
        <v>0.81642088996125128</v>
      </c>
      <c r="G103" s="46">
        <f>+G11/G59</f>
        <v>0.91039660102103193</v>
      </c>
      <c r="H103" s="46">
        <f>+H11/H59</f>
        <v>0.77346979037500063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>
        <f>+E67*100/E65</f>
        <v>32.635508623644249</v>
      </c>
      <c r="F105" s="51">
        <f>+F67*100/F65</f>
        <v>34.198606227768231</v>
      </c>
      <c r="G105" s="51">
        <f>+G67*100/G65</f>
        <v>39.244053332661203</v>
      </c>
      <c r="H105" s="51">
        <f>+H67*100/H65</f>
        <v>35.113958711562603</v>
      </c>
      <c r="I105" s="11" t="s">
        <v>177</v>
      </c>
    </row>
    <row r="106" spans="1:15" ht="15.75">
      <c r="D106" s="12" t="s">
        <v>178</v>
      </c>
      <c r="E106" s="52">
        <f>+E75*100/E65</f>
        <v>9.31824027429602</v>
      </c>
      <c r="F106" s="52">
        <f>+F75*100/F65</f>
        <v>8.486824337273946</v>
      </c>
      <c r="G106" s="52">
        <f>+G75*100/G65</f>
        <v>11.446339558246569</v>
      </c>
      <c r="H106" s="52">
        <f>+H75*100/H65</f>
        <v>8.4594389782928232</v>
      </c>
      <c r="I106" s="14" t="s">
        <v>179</v>
      </c>
    </row>
    <row r="107" spans="1:15" ht="15.75">
      <c r="D107" s="12" t="s">
        <v>180</v>
      </c>
      <c r="E107" s="52">
        <f>+E82*100/E65</f>
        <v>6.4845220465471787</v>
      </c>
      <c r="F107" s="52">
        <f>+F82*100/F65</f>
        <v>6.1507220647800622</v>
      </c>
      <c r="G107" s="52">
        <f>+G82*100/G65</f>
        <v>7.4673007102417595</v>
      </c>
      <c r="H107" s="52">
        <f>+H82*100/H65</f>
        <v>4.1214370154397511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3.8964508773937983</v>
      </c>
      <c r="F108" s="52">
        <f>(F82+F76)*100/F30</f>
        <v>4.7032803055219317</v>
      </c>
      <c r="G108" s="52">
        <f>(G82+G76)*100/G30</f>
        <v>5.4978004097153335</v>
      </c>
      <c r="H108" s="52">
        <f>(H82+H76)*100/H30</f>
        <v>3.4256430350359226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4.4757304478196014</v>
      </c>
      <c r="F109" s="53">
        <f>+F84*100/F59</f>
        <v>4.6654205140327552</v>
      </c>
      <c r="G109" s="53">
        <f>+G84*100/G59</f>
        <v>7.0702637467566571</v>
      </c>
      <c r="H109" s="53">
        <f>+H84*100/H59</f>
        <v>2.8384187340257685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31.351919351487531</v>
      </c>
      <c r="F111" s="10">
        <f>+F43*100/F30</f>
        <v>24.012554665612953</v>
      </c>
      <c r="G111" s="10">
        <f>+G43*100/G30</f>
        <v>36.225069365362877</v>
      </c>
      <c r="H111" s="10">
        <f>+H43*100/H30</f>
        <v>31.821798542278138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68.648080648512476</v>
      </c>
      <c r="F112" s="13">
        <f>+F59*100/F30</f>
        <v>75.987445334387047</v>
      </c>
      <c r="G112" s="13">
        <f>+G59*100/G30</f>
        <v>63.774930634637123</v>
      </c>
      <c r="H112" s="13">
        <f>+H59*100/H30</f>
        <v>68.178201457721855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>
        <f>+E75/E76</f>
        <v>5.3585654747404252</v>
      </c>
      <c r="F113" s="46">
        <f>+F75/F76</f>
        <v>4.2236533925843327</v>
      </c>
      <c r="G113" s="46">
        <f>+G75/G76</f>
        <v>6.9904392418666568</v>
      </c>
      <c r="H113" s="46">
        <f>+H75/H76</f>
        <v>2.6649834628019411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0.47382105039881045</v>
      </c>
      <c r="F115" s="10">
        <f>+F65/F30</f>
        <v>0.5763768587463699</v>
      </c>
      <c r="G115" s="10">
        <f>+G65/G30</f>
        <v>0.60384012578943935</v>
      </c>
      <c r="H115" s="10">
        <f>+H65/H30</f>
        <v>0.46954080226101086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0.81278445946455247</v>
      </c>
      <c r="F116" s="13">
        <f>+F65/F28</f>
        <v>0.94150622076125356</v>
      </c>
      <c r="G116" s="13">
        <f>+G65/G28</f>
        <v>1.0532549594469411</v>
      </c>
      <c r="H116" s="13">
        <f>+H65/H28</f>
        <v>0.77554512206860005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-4.9082995383197945</v>
      </c>
      <c r="F117" s="46">
        <f>+F65/F120</f>
        <v>-12.45865862811409</v>
      </c>
      <c r="G117" s="46">
        <f>+G65/G120</f>
        <v>-8.5597294210103438</v>
      </c>
      <c r="H117" s="46">
        <f>+H65/H120</f>
        <v>-8.116710736067656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0.69209328570108586</v>
      </c>
      <c r="F119" s="58">
        <f>+F23/F39</f>
        <v>0.80733763679656145</v>
      </c>
      <c r="G119" s="58">
        <f>+G23/G39</f>
        <v>0.80498417857130611</v>
      </c>
      <c r="H119" s="58">
        <f>+H23/H39</f>
        <v>0.80662185733504377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-3558957</v>
      </c>
      <c r="F120" s="29">
        <f>+F23-F39</f>
        <v>-1461623</v>
      </c>
      <c r="G120" s="29">
        <f>+G23-G39</f>
        <v>-2502929</v>
      </c>
      <c r="H120" s="29">
        <f>+H23-H39</f>
        <v>-1733251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2015-08-11T22:39:59Z</dcterms:modified>
</cp:coreProperties>
</file>